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chubert\Downloads\"/>
    </mc:Choice>
  </mc:AlternateContent>
  <xr:revisionPtr revIDLastSave="0" documentId="8_{B99B2D59-2964-45D3-9354-5FE03D356DC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1. Instructions" sheetId="1" r:id="rId1"/>
    <sheet name="2. Per Diem Calculato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E19" i="4"/>
  <c r="E18" i="4"/>
  <c r="E17" i="4"/>
  <c r="E16" i="4"/>
  <c r="E15" i="4"/>
  <c r="E14" i="4"/>
  <c r="E13" i="4"/>
  <c r="E12" i="4"/>
  <c r="E11" i="4"/>
  <c r="E7" i="4"/>
  <c r="E23" i="4" l="1"/>
  <c r="B6" i="1"/>
  <c r="B8" i="1" s="1"/>
</calcChain>
</file>

<file path=xl/sharedStrings.xml><?xml version="1.0" encoding="utf-8"?>
<sst xmlns="http://schemas.openxmlformats.org/spreadsheetml/2006/main" count="43" uniqueCount="37">
  <si>
    <t>Internal Audit: 2025 Per Diem Rates</t>
  </si>
  <si>
    <t>Breakfast</t>
  </si>
  <si>
    <t>Lunch</t>
  </si>
  <si>
    <t>Dinner</t>
  </si>
  <si>
    <t>Daily Per Diem Total</t>
  </si>
  <si>
    <t>Student count</t>
  </si>
  <si>
    <t>Total Request</t>
  </si>
  <si>
    <t>STEP 1</t>
  </si>
  <si>
    <t>STEP 2</t>
  </si>
  <si>
    <t>STEP 3</t>
  </si>
  <si>
    <t>Santa Barbara City College Procedures:</t>
  </si>
  <si>
    <t xml:space="preserve">To request/calculate per diem: </t>
  </si>
  <si>
    <t>For Travel Lasting 24 Hours or More:</t>
  </si>
  <si>
    <t xml:space="preserve">    1.  Insert every day of your trip/business activity/including travel days</t>
  </si>
  <si>
    <t>First Day of Travel:</t>
  </si>
  <si>
    <t xml:space="preserve">    2.  For each day, choose your meal provision per meal type</t>
  </si>
  <si>
    <t>Breakfast: May be claimed if the trip begins at or before 6 AM.</t>
  </si>
  <si>
    <t xml:space="preserve">    3.  The daily calculation will automatically calculate your daily eligibility</t>
  </si>
  <si>
    <t>Max Daily Total</t>
  </si>
  <si>
    <t>Lunch: May be claimed if the trip begins at or before 11 AM.</t>
  </si>
  <si>
    <t>Dinner: May be claimed if the trip begins at or before 5 PM.</t>
  </si>
  <si>
    <t>Continuing Travel After 24 Hours:</t>
  </si>
  <si>
    <t>Breakfast: May be claimed if the trip ends at or after 8 AM.</t>
  </si>
  <si>
    <t>Activity Date</t>
  </si>
  <si>
    <t>Daily Calculation</t>
  </si>
  <si>
    <t>Lunch: May be claimed if the trip ends at or after 2 PM.</t>
  </si>
  <si>
    <t>Dinner: May be claimed if the trip ends at or after 7 PM.</t>
  </si>
  <si>
    <t>For Fractional Day Travel (Less Than 24 Hours):</t>
  </si>
  <si>
    <t>Breakfast: May be claimed if the trip begins at or before 6 AM and ends at or after 9 AM.</t>
  </si>
  <si>
    <t>Dinner: May be claimed if the trip begins at or before 4 PM and ends at or after 7 PM.</t>
  </si>
  <si>
    <t>Lunch: Generally not eligible for one-day trips unless the trip includes an overnight stay.</t>
  </si>
  <si>
    <t>For Travel Less Than 12 Hours:</t>
  </si>
  <si>
    <t>No meal or incidental expense reimbursement is available.</t>
  </si>
  <si>
    <t>Total per diem for travel to/from conference/business activity and for meals not provided during event</t>
  </si>
  <si>
    <t xml:space="preserve">    4.  Save and submit this to the FS Portal in a "Request for Student Reimbursement"</t>
  </si>
  <si>
    <t>2025 Per Diem Rates</t>
  </si>
  <si>
    <t xml:space="preserve">Worksheet to calculate eligible Meal Per Diem for an upcoming Business event.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</si>
</sst>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0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Arial"/>
      <family val="2"/>
      <scheme val="minor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11"/>
      <color rgb="FF000000"/>
      <name val="BerkeleyMono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scheme val="minor"/>
    </font>
    <font>
      <b/>
      <u/>
      <sz val="10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FEFEF"/>
      </left>
      <right style="thin">
        <color rgb="FF284E3F"/>
      </right>
      <top style="thin">
        <color rgb="FFEFEFEF"/>
      </top>
      <bottom style="thin">
        <color rgb="FFEFEFEF"/>
      </bottom>
      <diagonal/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EFEFEF"/>
      </left>
      <right style="thin">
        <color rgb="FF284E3F"/>
      </right>
      <top style="thin">
        <color rgb="FFEFEFEF"/>
      </top>
      <bottom style="thin">
        <color rgb="FF284E3F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4" fillId="0" borderId="0" xfId="0" applyFont="1" applyAlignment="1"/>
    <xf numFmtId="0" fontId="5" fillId="3" borderId="0" xfId="0" applyFont="1" applyFill="1"/>
    <xf numFmtId="0" fontId="7" fillId="4" borderId="0" xfId="0" applyFont="1" applyFill="1" applyAlignment="1">
      <alignment wrapText="1"/>
    </xf>
    <xf numFmtId="0" fontId="8" fillId="4" borderId="0" xfId="0" applyFont="1" applyFill="1"/>
    <xf numFmtId="0" fontId="10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164" fontId="13" fillId="3" borderId="14" xfId="0" applyNumberFormat="1" applyFont="1" applyFill="1" applyBorder="1" applyAlignment="1">
      <alignment vertical="center"/>
    </xf>
    <xf numFmtId="164" fontId="13" fillId="3" borderId="19" xfId="0" applyNumberFormat="1" applyFont="1" applyFill="1" applyBorder="1" applyAlignment="1">
      <alignment vertical="center"/>
    </xf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" fillId="2" borderId="3" xfId="0" applyFont="1" applyFill="1" applyBorder="1" applyAlignment="1">
      <alignment wrapText="1"/>
    </xf>
    <xf numFmtId="0" fontId="2" fillId="0" borderId="4" xfId="0" applyFont="1" applyBorder="1"/>
    <xf numFmtId="0" fontId="3" fillId="3" borderId="0" xfId="0" applyFont="1" applyFill="1" applyAlignment="1">
      <alignment wrapText="1"/>
    </xf>
    <xf numFmtId="0" fontId="0" fillId="0" borderId="0" xfId="0" applyFont="1" applyAlignment="1"/>
    <xf numFmtId="0" fontId="10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0" fontId="3" fillId="3" borderId="0" xfId="0" applyFont="1" applyFill="1"/>
    <xf numFmtId="0" fontId="0" fillId="0" borderId="0" xfId="0"/>
    <xf numFmtId="0" fontId="0" fillId="0" borderId="0" xfId="0"/>
    <xf numFmtId="0" fontId="7" fillId="4" borderId="0" xfId="0" applyFont="1" applyFill="1"/>
    <xf numFmtId="164" fontId="3" fillId="3" borderId="0" xfId="0" applyNumberFormat="1" applyFont="1" applyFill="1" applyAlignment="1">
      <alignment horizontal="right"/>
    </xf>
    <xf numFmtId="0" fontId="11" fillId="3" borderId="0" xfId="0" applyFont="1" applyFill="1"/>
    <xf numFmtId="0" fontId="18" fillId="0" borderId="9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14" fontId="12" fillId="0" borderId="12" xfId="0" applyNumberFormat="1" applyFont="1" applyBorder="1"/>
    <xf numFmtId="0" fontId="12" fillId="0" borderId="13" xfId="0" applyFont="1" applyBorder="1"/>
    <xf numFmtId="14" fontId="12" fillId="0" borderId="15" xfId="0" applyNumberFormat="1" applyFont="1" applyBorder="1"/>
    <xf numFmtId="0" fontId="12" fillId="0" borderId="16" xfId="0" applyFont="1" applyBorder="1"/>
    <xf numFmtId="14" fontId="12" fillId="5" borderId="12" xfId="0" applyNumberFormat="1" applyFont="1" applyFill="1" applyBorder="1"/>
    <xf numFmtId="0" fontId="12" fillId="5" borderId="13" xfId="0" applyFont="1" applyFill="1" applyBorder="1"/>
    <xf numFmtId="14" fontId="12" fillId="5" borderId="17" xfId="0" applyNumberFormat="1" applyFont="1" applyFill="1" applyBorder="1"/>
    <xf numFmtId="0" fontId="12" fillId="5" borderId="18" xfId="0" applyFont="1" applyFill="1" applyBorder="1"/>
    <xf numFmtId="0" fontId="11" fillId="3" borderId="7" xfId="0" applyFont="1" applyFill="1" applyBorder="1" applyAlignment="1">
      <alignment horizontal="right"/>
    </xf>
    <xf numFmtId="0" fontId="19" fillId="0" borderId="20" xfId="0" applyFont="1" applyBorder="1"/>
    <xf numFmtId="164" fontId="14" fillId="3" borderId="8" xfId="0" applyNumberFormat="1" applyFont="1" applyFill="1" applyBorder="1"/>
    <xf numFmtId="0" fontId="15" fillId="3" borderId="0" xfId="0" applyFont="1" applyFill="1"/>
    <xf numFmtId="0" fontId="17" fillId="3" borderId="0" xfId="0" applyFont="1" applyFill="1"/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2. Complete Worksheet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10</xdr:row>
      <xdr:rowOff>38100</xdr:rowOff>
    </xdr:from>
    <xdr:ext cx="4876800" cy="28670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904875</xdr:colOff>
      <xdr:row>10</xdr:row>
      <xdr:rowOff>38100</xdr:rowOff>
    </xdr:from>
    <xdr:ext cx="4876800" cy="314325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</xdr:colOff>
      <xdr:row>10</xdr:row>
      <xdr:rowOff>38100</xdr:rowOff>
    </xdr:from>
    <xdr:ext cx="4876800" cy="35052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E6748A-774D-489F-872F-3D34E41388C6}" name="Table13" displayName="Table13" ref="A10:E20" headerRowDxfId="0">
  <tableColumns count="5">
    <tableColumn id="1" xr3:uid="{CBBFAAF3-9218-48DC-927B-93C7F258FF6C}" name="Activity Date"/>
    <tableColumn id="2" xr3:uid="{235CE878-5CB6-47F8-8020-E28428ABB80F}" name="Breakfast"/>
    <tableColumn id="3" xr3:uid="{7BF59B9A-FA3F-4883-804A-186C0D7457D0}" name="Lunch"/>
    <tableColumn id="4" xr3:uid="{BE8E0891-B09A-4B4D-B26B-073EA6F0C5BB}" name="Dinner"/>
    <tableColumn id="5" xr3:uid="{DF8193E2-BEF8-42D9-AE53-0F5699B91361}" name="Daily Calculation">
      <calculatedColumnFormula>IF(B11="$18 Per Diem Needed",$E$4,0)+IF(C11="$23 Per Diem Needed",$E$5,0)+IF(D11="$47 Per Diem Needed",$E$6,0)</calculatedColumnFormula>
    </tableColumn>
  </tableColumns>
  <tableStyleInfo name="2. Complete Workshee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J10"/>
  <sheetViews>
    <sheetView workbookViewId="0"/>
  </sheetViews>
  <sheetFormatPr defaultColWidth="12.5703125" defaultRowHeight="15.75" customHeight="1"/>
  <cols>
    <col min="1" max="1" width="22" customWidth="1"/>
    <col min="2" max="2" width="21.42578125" customWidth="1"/>
  </cols>
  <sheetData>
    <row r="1" spans="1:10">
      <c r="A1" s="1"/>
      <c r="B1" s="2"/>
    </row>
    <row r="2" spans="1:10">
      <c r="A2" s="22" t="s">
        <v>0</v>
      </c>
      <c r="B2" s="23"/>
    </row>
    <row r="3" spans="1:10">
      <c r="A3" s="3" t="s">
        <v>1</v>
      </c>
      <c r="B3" s="4">
        <v>18</v>
      </c>
    </row>
    <row r="4" spans="1:10">
      <c r="A4" s="5" t="s">
        <v>2</v>
      </c>
      <c r="B4" s="6">
        <v>23</v>
      </c>
    </row>
    <row r="5" spans="1:10">
      <c r="A5" s="5" t="s">
        <v>3</v>
      </c>
      <c r="B5" s="6">
        <v>47</v>
      </c>
    </row>
    <row r="6" spans="1:10">
      <c r="A6" s="5" t="s">
        <v>4</v>
      </c>
      <c r="B6" s="7">
        <f>SUM(B3+B4+B5)</f>
        <v>88</v>
      </c>
    </row>
    <row r="7" spans="1:10">
      <c r="A7" s="5" t="s">
        <v>5</v>
      </c>
      <c r="B7" s="7"/>
    </row>
    <row r="8" spans="1:10">
      <c r="A8" s="8" t="s">
        <v>6</v>
      </c>
      <c r="B8" s="9">
        <f>B7*B6</f>
        <v>0</v>
      </c>
    </row>
    <row r="9" spans="1:10">
      <c r="A9" s="10"/>
      <c r="E9" s="10"/>
      <c r="J9" s="10"/>
    </row>
    <row r="10" spans="1:10">
      <c r="A10" s="10" t="s">
        <v>7</v>
      </c>
      <c r="E10" s="10" t="s">
        <v>8</v>
      </c>
      <c r="J10" s="10" t="s">
        <v>9</v>
      </c>
    </row>
  </sheetData>
  <mergeCells count="1">
    <mergeCell ref="A2:B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2E67-F9FD-4600-9562-2C181E0D584A}">
  <dimension ref="A1:Z1014"/>
  <sheetViews>
    <sheetView tabSelected="1" workbookViewId="0">
      <selection activeCell="D14" sqref="D14"/>
    </sheetView>
  </sheetViews>
  <sheetFormatPr defaultColWidth="12.5703125" defaultRowHeight="12.75"/>
  <cols>
    <col min="1" max="1" width="23.140625" style="30" customWidth="1"/>
    <col min="2" max="2" width="26" style="30" customWidth="1"/>
    <col min="3" max="3" width="25.7109375" style="30" customWidth="1"/>
    <col min="4" max="4" width="27.42578125" style="30" customWidth="1"/>
    <col min="5" max="5" width="15.28515625" style="30" customWidth="1"/>
    <col min="6" max="6" width="6.140625" style="30" customWidth="1"/>
    <col min="7" max="7" width="7.7109375" style="30" customWidth="1"/>
    <col min="8" max="8" width="77.42578125" style="30" customWidth="1"/>
    <col min="9" max="16384" width="12.5703125" style="30"/>
  </cols>
  <sheetData>
    <row r="1" spans="1:26">
      <c r="A1" s="16"/>
      <c r="B1" s="16"/>
      <c r="C1" s="16"/>
      <c r="D1" s="16"/>
      <c r="E1" s="16"/>
      <c r="F1" s="29"/>
      <c r="G1" s="16"/>
      <c r="H1" s="16"/>
      <c r="I1" s="16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11"/>
      <c r="V1" s="11"/>
      <c r="W1" s="11"/>
      <c r="X1" s="11"/>
      <c r="Y1" s="11"/>
      <c r="Z1" s="11"/>
    </row>
    <row r="2" spans="1:26">
      <c r="A2" s="27" t="s">
        <v>36</v>
      </c>
      <c r="B2" s="31"/>
      <c r="C2" s="31"/>
      <c r="D2" s="27"/>
      <c r="E2" s="31"/>
      <c r="F2" s="32"/>
      <c r="G2" s="27" t="s">
        <v>10</v>
      </c>
      <c r="H2" s="31"/>
      <c r="I2" s="1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13"/>
      <c r="V2" s="13"/>
      <c r="W2" s="13"/>
      <c r="X2" s="13"/>
      <c r="Y2" s="13"/>
      <c r="Z2" s="13"/>
    </row>
    <row r="3" spans="1:26" ht="27.75" customHeight="1">
      <c r="A3" s="28" t="s">
        <v>11</v>
      </c>
      <c r="B3" s="25"/>
      <c r="C3" s="16"/>
      <c r="D3" s="50" t="s">
        <v>35</v>
      </c>
      <c r="E3" s="29"/>
      <c r="F3" s="29"/>
      <c r="G3" s="26" t="s">
        <v>12</v>
      </c>
      <c r="H3" s="31"/>
      <c r="I3" s="16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11"/>
      <c r="V3" s="11"/>
      <c r="W3" s="11"/>
      <c r="X3" s="11"/>
      <c r="Y3" s="11"/>
      <c r="Z3" s="11"/>
    </row>
    <row r="4" spans="1:26" ht="12.75" customHeight="1">
      <c r="A4" s="24" t="s">
        <v>13</v>
      </c>
      <c r="B4" s="25"/>
      <c r="C4" s="25"/>
      <c r="D4" s="16" t="s">
        <v>1</v>
      </c>
      <c r="E4" s="33">
        <v>18</v>
      </c>
      <c r="F4" s="29"/>
      <c r="G4" s="16"/>
      <c r="H4" s="15" t="s">
        <v>14</v>
      </c>
      <c r="I4" s="16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11"/>
      <c r="V4" s="11"/>
      <c r="W4" s="11"/>
      <c r="X4" s="11"/>
      <c r="Y4" s="11"/>
      <c r="Z4" s="11"/>
    </row>
    <row r="5" spans="1:26" ht="12.75" customHeight="1">
      <c r="A5" s="24" t="s">
        <v>15</v>
      </c>
      <c r="B5" s="25"/>
      <c r="C5" s="25"/>
      <c r="D5" s="29" t="s">
        <v>2</v>
      </c>
      <c r="E5" s="33">
        <v>23</v>
      </c>
      <c r="F5" s="29"/>
      <c r="G5" s="16"/>
      <c r="H5" s="16" t="s">
        <v>16</v>
      </c>
      <c r="I5" s="16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11"/>
      <c r="V5" s="11"/>
      <c r="W5" s="11"/>
      <c r="X5" s="11"/>
      <c r="Y5" s="11"/>
      <c r="Z5" s="11"/>
    </row>
    <row r="6" spans="1:26" ht="12.75" customHeight="1">
      <c r="A6" s="24" t="s">
        <v>17</v>
      </c>
      <c r="B6" s="25"/>
      <c r="C6" s="25"/>
      <c r="D6" s="29" t="s">
        <v>3</v>
      </c>
      <c r="E6" s="33">
        <v>47</v>
      </c>
      <c r="F6" s="29"/>
      <c r="G6" s="16"/>
      <c r="H6" s="16" t="s">
        <v>19</v>
      </c>
      <c r="I6" s="16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1"/>
      <c r="V6" s="11"/>
      <c r="W6" s="11"/>
      <c r="X6" s="11"/>
      <c r="Y6" s="11"/>
      <c r="Z6" s="11"/>
    </row>
    <row r="7" spans="1:26" ht="12.75" customHeight="1">
      <c r="A7" s="24" t="s">
        <v>34</v>
      </c>
      <c r="B7" s="25"/>
      <c r="C7" s="25"/>
      <c r="D7" s="29" t="s">
        <v>18</v>
      </c>
      <c r="E7" s="33">
        <f>SUM(E4+E5+E6)</f>
        <v>88</v>
      </c>
      <c r="F7" s="29"/>
      <c r="G7" s="16"/>
      <c r="H7" s="16" t="s">
        <v>20</v>
      </c>
      <c r="I7" s="16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11"/>
      <c r="V7" s="11"/>
      <c r="W7" s="11"/>
      <c r="X7" s="11"/>
      <c r="Y7" s="11"/>
      <c r="Z7" s="11"/>
    </row>
    <row r="8" spans="1:26" ht="19.5" customHeight="1">
      <c r="A8" s="16"/>
      <c r="B8" s="16"/>
      <c r="C8" s="16"/>
      <c r="D8" s="16"/>
      <c r="E8" s="16"/>
      <c r="F8" s="29"/>
      <c r="G8" s="16"/>
      <c r="H8" s="15" t="s">
        <v>21</v>
      </c>
      <c r="I8" s="14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11"/>
      <c r="V8" s="11"/>
      <c r="W8" s="11"/>
      <c r="X8" s="11"/>
      <c r="Y8" s="11"/>
      <c r="Z8" s="11"/>
    </row>
    <row r="9" spans="1:26">
      <c r="A9" s="16"/>
      <c r="B9" s="16"/>
      <c r="C9" s="16"/>
      <c r="D9" s="34"/>
      <c r="E9" s="29"/>
      <c r="F9" s="29"/>
      <c r="G9" s="16"/>
      <c r="H9" s="16" t="s">
        <v>22</v>
      </c>
      <c r="I9" s="16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11"/>
      <c r="V9" s="11"/>
      <c r="W9" s="11"/>
      <c r="X9" s="11"/>
      <c r="Y9" s="11"/>
      <c r="Z9" s="11"/>
    </row>
    <row r="10" spans="1:26">
      <c r="A10" s="35" t="s">
        <v>23</v>
      </c>
      <c r="B10" s="36" t="s">
        <v>1</v>
      </c>
      <c r="C10" s="36" t="s">
        <v>2</v>
      </c>
      <c r="D10" s="36" t="s">
        <v>3</v>
      </c>
      <c r="E10" s="37" t="s">
        <v>24</v>
      </c>
      <c r="F10" s="16"/>
      <c r="G10" s="16"/>
      <c r="H10" s="16" t="s">
        <v>25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7"/>
      <c r="V10" s="17"/>
      <c r="W10" s="17"/>
      <c r="X10" s="17"/>
      <c r="Y10" s="17"/>
      <c r="Z10" s="17"/>
    </row>
    <row r="11" spans="1:26" ht="14.25">
      <c r="A11" s="38"/>
      <c r="B11" s="39"/>
      <c r="C11" s="39"/>
      <c r="D11" s="39"/>
      <c r="E11" s="18">
        <f>IF(B11="$18 Per Diem Needed",$E$4,0)+IF(C11="$23 Per Diem Needed",$E$5,0)+IF(D11="$47 Per Diem Needed",$E$6,0)</f>
        <v>0</v>
      </c>
      <c r="F11" s="29"/>
      <c r="G11" s="16"/>
      <c r="H11" s="16" t="s">
        <v>26</v>
      </c>
      <c r="I11" s="16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11"/>
      <c r="V11" s="11"/>
      <c r="W11" s="11"/>
      <c r="X11" s="11"/>
      <c r="Y11" s="11"/>
      <c r="Z11" s="11"/>
    </row>
    <row r="12" spans="1:26" ht="14.25">
      <c r="A12" s="40"/>
      <c r="B12" s="41"/>
      <c r="C12" s="41"/>
      <c r="D12" s="41"/>
      <c r="E12" s="18">
        <f>IF(B12="$18 Per Diem Needed",$E$4,0)+IF(C12="$23 Per Diem Needed",$E$5,0)+IF(D12="$47 Per Diem Needed",$E$6,0)</f>
        <v>0</v>
      </c>
      <c r="F12" s="29"/>
      <c r="G12" s="26" t="s">
        <v>27</v>
      </c>
      <c r="H12" s="31"/>
      <c r="I12" s="16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11"/>
      <c r="V12" s="11"/>
      <c r="W12" s="11"/>
      <c r="X12" s="11"/>
      <c r="Y12" s="11"/>
      <c r="Z12" s="11"/>
    </row>
    <row r="13" spans="1:26" ht="14.25">
      <c r="A13" s="38"/>
      <c r="B13" s="39"/>
      <c r="C13" s="39"/>
      <c r="D13" s="39"/>
      <c r="E13" s="18">
        <f>IF(B13="$18 Per Diem Needed",$E$4,0)+IF(C13="$23 Per Diem Needed",$E$5,0)+IF(D13="$47 Per Diem Needed",$E$6,0)</f>
        <v>0</v>
      </c>
      <c r="F13" s="29"/>
      <c r="G13" s="16"/>
      <c r="H13" s="16" t="s">
        <v>28</v>
      </c>
      <c r="I13" s="16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11"/>
      <c r="V13" s="11"/>
      <c r="W13" s="11"/>
      <c r="X13" s="11"/>
      <c r="Y13" s="11"/>
      <c r="Z13" s="11"/>
    </row>
    <row r="14" spans="1:26" ht="14.25">
      <c r="A14" s="40"/>
      <c r="B14" s="41"/>
      <c r="C14" s="41"/>
      <c r="D14" s="41"/>
      <c r="E14" s="18">
        <f>IF(B14="$18 Per Diem Needed",$E$4,0)+IF(C14="$23 Per Diem Needed",$E$5,0)+IF(D14="$47 Per Diem Needed",$E$6,0)</f>
        <v>0</v>
      </c>
      <c r="F14" s="29"/>
      <c r="G14" s="16"/>
      <c r="H14" s="16" t="s">
        <v>29</v>
      </c>
      <c r="I14" s="16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11"/>
      <c r="V14" s="11"/>
      <c r="W14" s="11"/>
      <c r="X14" s="11"/>
      <c r="Y14" s="11"/>
      <c r="Z14" s="11"/>
    </row>
    <row r="15" spans="1:26" ht="14.25">
      <c r="A15" s="42"/>
      <c r="B15" s="43"/>
      <c r="C15" s="43"/>
      <c r="D15" s="43"/>
      <c r="E15" s="18">
        <f>IF(B15="$18 Per Diem Needed",$E$4,0)+IF(C15="$23 Per Diem Needed",$E$5,0)+IF(D15="$47 Per Diem Needed",$E$6,0)</f>
        <v>0</v>
      </c>
      <c r="F15" s="29"/>
      <c r="G15" s="16"/>
      <c r="H15" s="16" t="s">
        <v>30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11"/>
      <c r="V15" s="11"/>
      <c r="W15" s="11"/>
      <c r="X15" s="11"/>
      <c r="Y15" s="11"/>
      <c r="Z15" s="11"/>
    </row>
    <row r="16" spans="1:26" ht="14.25">
      <c r="A16" s="42"/>
      <c r="B16" s="43"/>
      <c r="C16" s="43"/>
      <c r="D16" s="43"/>
      <c r="E16" s="18">
        <f>IF(B16="$18 Per Diem Needed",$E$4,0)+IF(C16="$23 Per Diem Needed",$E$5,0)+IF(D16="$47 Per Diem Needed",$E$6,0)</f>
        <v>0</v>
      </c>
      <c r="F16" s="29"/>
      <c r="G16" s="26" t="s">
        <v>31</v>
      </c>
      <c r="H16" s="31"/>
      <c r="I16" s="11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11"/>
      <c r="V16" s="11"/>
      <c r="W16" s="11"/>
      <c r="X16" s="11"/>
      <c r="Y16" s="11"/>
      <c r="Z16" s="11"/>
    </row>
    <row r="17" spans="1:26" ht="14.25">
      <c r="A17" s="42"/>
      <c r="B17" s="43"/>
      <c r="C17" s="43"/>
      <c r="D17" s="43"/>
      <c r="E17" s="18">
        <f>IF(B17="$18 Per Diem Needed",$E$4,0)+IF(C17="$23 Per Diem Needed",$E$5,0)+IF(D17="$47 Per Diem Needed",$E$6,0)</f>
        <v>0</v>
      </c>
      <c r="F17" s="29"/>
      <c r="G17" s="16"/>
      <c r="H17" s="16" t="s">
        <v>32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11"/>
      <c r="V17" s="11"/>
      <c r="W17" s="11"/>
      <c r="X17" s="11"/>
      <c r="Y17" s="11"/>
      <c r="Z17" s="11"/>
    </row>
    <row r="18" spans="1:26" ht="14.25">
      <c r="A18" s="42"/>
      <c r="B18" s="43"/>
      <c r="C18" s="43"/>
      <c r="D18" s="43"/>
      <c r="E18" s="18">
        <f>IF(B18="$18 Per Diem Needed",$E$4,0)+IF(C18="$23 Per Diem Needed",$E$5,0)+IF(D18="$47 Per Diem Needed",$E$6,0)</f>
        <v>0</v>
      </c>
      <c r="F18" s="29"/>
      <c r="G18" s="16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11"/>
      <c r="V18" s="11"/>
      <c r="W18" s="11"/>
      <c r="X18" s="11"/>
      <c r="Y18" s="11"/>
      <c r="Z18" s="11"/>
    </row>
    <row r="19" spans="1:26" ht="14.25">
      <c r="A19" s="42"/>
      <c r="B19" s="43"/>
      <c r="C19" s="43"/>
      <c r="D19" s="43"/>
      <c r="E19" s="18">
        <f>IF(B19="$18 Per Diem Needed",$E$4,0)+IF(C19="$23 Per Diem Needed",$E$5,0)+IF(D19="$47 Per Diem Needed",$E$6,0)</f>
        <v>0</v>
      </c>
      <c r="F19" s="29"/>
      <c r="G19" s="16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11"/>
      <c r="V19" s="11"/>
      <c r="W19" s="11"/>
      <c r="X19" s="11"/>
      <c r="Y19" s="11"/>
      <c r="Z19" s="11"/>
    </row>
    <row r="20" spans="1:26" ht="14.25">
      <c r="A20" s="44"/>
      <c r="B20" s="45"/>
      <c r="C20" s="45"/>
      <c r="D20" s="45"/>
      <c r="E20" s="19">
        <f>IF(B20="$18 Per Diem Needed",$E$4,0)+IF(C20="$23 Per Diem Needed",$E$5,0)+IF(D20="$47 Per Diem Needed",$E$6,0)</f>
        <v>0</v>
      </c>
      <c r="F20" s="29"/>
      <c r="G20" s="16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11"/>
      <c r="V20" s="11"/>
      <c r="W20" s="11"/>
      <c r="X20" s="11"/>
      <c r="Y20" s="11"/>
      <c r="Z20" s="11"/>
    </row>
    <row r="21" spans="1:26">
      <c r="A21" s="29"/>
      <c r="B21" s="29"/>
      <c r="C21" s="29"/>
      <c r="D21" s="29"/>
      <c r="E21" s="29"/>
      <c r="F21" s="29"/>
      <c r="G21" s="16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11"/>
      <c r="V21" s="11"/>
      <c r="W21" s="11"/>
      <c r="X21" s="11"/>
      <c r="Y21" s="11"/>
      <c r="Z21" s="11"/>
    </row>
    <row r="22" spans="1:26">
      <c r="A22" s="29"/>
      <c r="B22" s="29"/>
      <c r="C22" s="29"/>
      <c r="D22" s="29"/>
      <c r="E22" s="29"/>
      <c r="F22" s="29"/>
      <c r="G22" s="16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11"/>
      <c r="V22" s="11"/>
      <c r="W22" s="11"/>
      <c r="X22" s="11"/>
      <c r="Y22" s="11"/>
      <c r="Z22" s="11"/>
    </row>
    <row r="23" spans="1:26" ht="15.75">
      <c r="A23" s="46" t="s">
        <v>33</v>
      </c>
      <c r="B23" s="47"/>
      <c r="C23" s="47"/>
      <c r="D23" s="47"/>
      <c r="E23" s="48">
        <f>SUM(E11:E20)</f>
        <v>0</v>
      </c>
      <c r="F23" s="49"/>
      <c r="G23" s="20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21"/>
      <c r="V23" s="21"/>
      <c r="W23" s="21"/>
      <c r="X23" s="21"/>
      <c r="Y23" s="21"/>
      <c r="Z23" s="21"/>
    </row>
    <row r="24" spans="1:26">
      <c r="A24" s="11"/>
      <c r="B24" s="11"/>
      <c r="C24" s="11"/>
      <c r="D24" s="11"/>
      <c r="E24" s="11"/>
      <c r="F24" s="11"/>
      <c r="G24" s="16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>
      <c r="A25" s="11"/>
      <c r="B25" s="11"/>
      <c r="C25" s="11"/>
      <c r="D25" s="11"/>
      <c r="E25" s="11"/>
      <c r="F25" s="11"/>
      <c r="G25" s="16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>
      <c r="A26" s="11"/>
      <c r="B26" s="11"/>
      <c r="C26" s="11"/>
      <c r="D26" s="11"/>
      <c r="E26" s="11"/>
      <c r="F26" s="11"/>
      <c r="G26" s="16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>
      <c r="A27" s="11"/>
      <c r="B27" s="11"/>
      <c r="C27" s="11"/>
      <c r="D27" s="11"/>
      <c r="E27" s="11"/>
      <c r="F27" s="11"/>
      <c r="G27" s="16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>
      <c r="A28" s="11"/>
      <c r="B28" s="11"/>
      <c r="C28" s="11"/>
      <c r="D28" s="11"/>
      <c r="E28" s="11"/>
      <c r="F28" s="11"/>
      <c r="G28" s="16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>
      <c r="A29" s="11"/>
      <c r="B29" s="11"/>
      <c r="C29" s="11"/>
      <c r="D29" s="11"/>
      <c r="E29" s="11"/>
      <c r="F29" s="11"/>
      <c r="G29" s="16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>
      <c r="A30" s="11"/>
      <c r="B30" s="11"/>
      <c r="C30" s="11"/>
      <c r="D30" s="11"/>
      <c r="E30" s="11"/>
      <c r="F30" s="11"/>
      <c r="G30" s="1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>
      <c r="A31" s="11"/>
      <c r="B31" s="11"/>
      <c r="C31" s="11"/>
      <c r="D31" s="11"/>
      <c r="E31" s="11"/>
      <c r="F31" s="11"/>
      <c r="G31" s="16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>
      <c r="A32" s="11"/>
      <c r="B32" s="11"/>
      <c r="C32" s="11"/>
      <c r="D32" s="11"/>
      <c r="E32" s="11"/>
      <c r="F32" s="11"/>
      <c r="G32" s="16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>
      <c r="A33" s="11"/>
      <c r="B33" s="11"/>
      <c r="C33" s="11"/>
      <c r="D33" s="11"/>
      <c r="E33" s="11"/>
      <c r="F33" s="11"/>
      <c r="G33" s="16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>
      <c r="A34" s="11"/>
      <c r="B34" s="11"/>
      <c r="C34" s="11"/>
      <c r="D34" s="11"/>
      <c r="E34" s="11"/>
      <c r="F34" s="11"/>
      <c r="G34" s="16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>
      <c r="A35" s="11"/>
      <c r="B35" s="11"/>
      <c r="C35" s="11"/>
      <c r="D35" s="11"/>
      <c r="E35" s="11"/>
      <c r="F35" s="11"/>
      <c r="G35" s="16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>
      <c r="A36" s="11"/>
      <c r="B36" s="11"/>
      <c r="C36" s="11"/>
      <c r="D36" s="11"/>
      <c r="E36" s="11"/>
      <c r="F36" s="11"/>
      <c r="G36" s="16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>
      <c r="A37" s="11"/>
      <c r="B37" s="11"/>
      <c r="C37" s="11"/>
      <c r="D37" s="11"/>
      <c r="E37" s="11"/>
      <c r="F37" s="11"/>
      <c r="G37" s="16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>
      <c r="A38" s="11"/>
      <c r="B38" s="11"/>
      <c r="C38" s="11"/>
      <c r="D38" s="11"/>
      <c r="E38" s="11"/>
      <c r="F38" s="11"/>
      <c r="G38" s="16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>
      <c r="A39" s="11"/>
      <c r="B39" s="11"/>
      <c r="C39" s="11"/>
      <c r="D39" s="11"/>
      <c r="E39" s="11"/>
      <c r="F39" s="11"/>
      <c r="G39" s="16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>
      <c r="A40" s="11"/>
      <c r="B40" s="11"/>
      <c r="C40" s="11"/>
      <c r="D40" s="11"/>
      <c r="E40" s="11"/>
      <c r="F40" s="11"/>
      <c r="G40" s="16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>
      <c r="A41" s="11"/>
      <c r="B41" s="11"/>
      <c r="C41" s="11"/>
      <c r="D41" s="11"/>
      <c r="E41" s="11"/>
      <c r="F41" s="11"/>
      <c r="G41" s="16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>
      <c r="A42" s="11"/>
      <c r="B42" s="11"/>
      <c r="C42" s="11"/>
      <c r="D42" s="11"/>
      <c r="E42" s="11"/>
      <c r="F42" s="11"/>
      <c r="G42" s="16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>
      <c r="A43" s="11"/>
      <c r="B43" s="11"/>
      <c r="C43" s="11"/>
      <c r="D43" s="11"/>
      <c r="E43" s="11"/>
      <c r="F43" s="11"/>
      <c r="G43" s="16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>
      <c r="A44" s="11"/>
      <c r="B44" s="11"/>
      <c r="C44" s="11"/>
      <c r="D44" s="11"/>
      <c r="E44" s="11"/>
      <c r="F44" s="11"/>
      <c r="G44" s="16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>
      <c r="A45" s="11"/>
      <c r="B45" s="11"/>
      <c r="C45" s="11"/>
      <c r="D45" s="11"/>
      <c r="E45" s="11"/>
      <c r="F45" s="11"/>
      <c r="G45" s="16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>
      <c r="A46" s="11"/>
      <c r="B46" s="11"/>
      <c r="C46" s="11"/>
      <c r="D46" s="11"/>
      <c r="E46" s="11"/>
      <c r="F46" s="11"/>
      <c r="G46" s="16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>
      <c r="A47" s="11"/>
      <c r="B47" s="11"/>
      <c r="C47" s="11"/>
      <c r="D47" s="11"/>
      <c r="E47" s="11"/>
      <c r="F47" s="11"/>
      <c r="G47" s="16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>
      <c r="A48" s="11"/>
      <c r="B48" s="11"/>
      <c r="C48" s="11"/>
      <c r="D48" s="11"/>
      <c r="E48" s="11"/>
      <c r="F48" s="11"/>
      <c r="G48" s="1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>
      <c r="A49" s="11"/>
      <c r="B49" s="11"/>
      <c r="C49" s="11"/>
      <c r="D49" s="11"/>
      <c r="E49" s="11"/>
      <c r="F49" s="11"/>
      <c r="G49" s="16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>
      <c r="A50" s="11"/>
      <c r="B50" s="11"/>
      <c r="C50" s="11"/>
      <c r="D50" s="11"/>
      <c r="E50" s="11"/>
      <c r="F50" s="11"/>
      <c r="G50" s="16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>
      <c r="A51" s="11"/>
      <c r="B51" s="11"/>
      <c r="C51" s="11"/>
      <c r="D51" s="11"/>
      <c r="E51" s="11"/>
      <c r="F51" s="11"/>
      <c r="G51" s="16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>
      <c r="A52" s="11"/>
      <c r="B52" s="11"/>
      <c r="C52" s="11"/>
      <c r="D52" s="11"/>
      <c r="E52" s="11"/>
      <c r="F52" s="11"/>
      <c r="G52" s="16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>
      <c r="A53" s="11"/>
      <c r="B53" s="11"/>
      <c r="C53" s="11"/>
      <c r="D53" s="11"/>
      <c r="E53" s="11"/>
      <c r="F53" s="11"/>
      <c r="G53" s="16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spans="1:26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spans="1:26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spans="1:26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spans="1:26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 spans="1:26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 spans="1:26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 spans="1:26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 spans="1:26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</sheetData>
  <mergeCells count="12">
    <mergeCell ref="A5:C5"/>
    <mergeCell ref="A6:C6"/>
    <mergeCell ref="A7:C7"/>
    <mergeCell ref="G12:H12"/>
    <mergeCell ref="G16:H16"/>
    <mergeCell ref="A23:D23"/>
    <mergeCell ref="A2:C2"/>
    <mergeCell ref="D2:E2"/>
    <mergeCell ref="G2:H2"/>
    <mergeCell ref="G3:H3"/>
    <mergeCell ref="A3:B3"/>
    <mergeCell ref="A4:C4"/>
  </mergeCells>
  <dataValidations count="5">
    <dataValidation type="custom" allowBlank="1" showDropDown="1" sqref="E11:E20" xr:uid="{84C60F4B-2D9F-4A99-A6F2-F3E44EE4042D}">
      <formula1>AND(ISNUMBER(E11),(NOT(OR(NOT(ISERROR(DATEVALUE(E11))), AND(ISNUMBER(E11), LEFT(CELL("format", E11))="D")))))</formula1>
    </dataValidation>
    <dataValidation type="list" allowBlank="1" sqref="C11:C20" xr:uid="{35D45D73-AB4C-418D-8AEC-6433A58758BC}">
      <formula1>"Conference/Tour Provided,$23 Per Diem Needed,Meal Not Needed,Hotel Provided"</formula1>
    </dataValidation>
    <dataValidation type="custom" allowBlank="1" showDropDown="1" sqref="A11:A20" xr:uid="{07B59E64-24F5-49D3-9B77-29C673C2AEBE}">
      <formula1>OR(NOT(ISERROR(DATEVALUE(A11))), AND(ISNUMBER(A11), LEFT(CELL("format", A11))="D"))</formula1>
    </dataValidation>
    <dataValidation type="list" allowBlank="1" sqref="B11:B20" xr:uid="{36F44977-CBB1-4AC6-BE23-9C21418D44C2}">
      <formula1>"Conference/Tour Provided,$18 Per Diem Needed,Meal Not Needed,Hotel Provided"</formula1>
    </dataValidation>
    <dataValidation type="list" allowBlank="1" sqref="D11:D20" xr:uid="{5A48D0DC-E932-4BB5-A08A-B1D29B704463}">
      <formula1>"Conference/Tour Provided,$47 Per Diem Needed,Meal Not Needed,Hotel Provided"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Instructions</vt:lpstr>
      <vt:lpstr>2. Per Diem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Hubert</dc:creator>
  <cp:lastModifiedBy>Nicole Hubert</cp:lastModifiedBy>
  <dcterms:created xsi:type="dcterms:W3CDTF">2025-03-25T23:51:46Z</dcterms:created>
  <dcterms:modified xsi:type="dcterms:W3CDTF">2025-03-25T23:51:46Z</dcterms:modified>
</cp:coreProperties>
</file>